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605" windowHeight="5715" activeTab="0"/>
  </bookViews>
  <sheets>
    <sheet name="Shipping Costs" sheetId="1" r:id="rId1"/>
    <sheet name="Amount Shipped" sheetId="2" r:id="rId2"/>
  </sheets>
  <externalReferences>
    <externalReference r:id="rId5"/>
  </externalReferences>
  <definedNames>
    <definedName name="WBBIN">'Shipping Costs'!$I$9:$I$13</definedName>
    <definedName name="WBMIN">'Shipping Costs'!$J$18</definedName>
  </definedNames>
  <calcPr fullCalcOnLoad="1"/>
</workbook>
</file>

<file path=xl/sharedStrings.xml><?xml version="1.0" encoding="utf-8"?>
<sst xmlns="http://schemas.openxmlformats.org/spreadsheetml/2006/main" count="52" uniqueCount="33">
  <si>
    <t>PLANT LOCATION MODEL</t>
  </si>
  <si>
    <t>Shipping Costs Per Ton / Month</t>
  </si>
  <si>
    <t>Proposed</t>
  </si>
  <si>
    <t>Demand City</t>
  </si>
  <si>
    <t>Monthly</t>
  </si>
  <si>
    <t>Supply</t>
  </si>
  <si>
    <t>Fixed</t>
  </si>
  <si>
    <t>Open</t>
  </si>
  <si>
    <t>Oper.</t>
  </si>
  <si>
    <t>City:</t>
  </si>
  <si>
    <t>Atlanta</t>
  </si>
  <si>
    <t>Boston</t>
  </si>
  <si>
    <t>Chicago</t>
  </si>
  <si>
    <t>Denver</t>
  </si>
  <si>
    <t>Omaha</t>
  </si>
  <si>
    <t>Portland</t>
  </si>
  <si>
    <t>Cost</t>
  </si>
  <si>
    <t>Plant</t>
  </si>
  <si>
    <t>Baltimore</t>
  </si>
  <si>
    <t>Cheyenne</t>
  </si>
  <si>
    <t>Salt Lake City</t>
  </si>
  <si>
    <t>Memphis</t>
  </si>
  <si>
    <t>Wichita</t>
  </si>
  <si>
    <t>Operating Cost:</t>
  </si>
  <si>
    <t>Trans. Cost</t>
  </si>
  <si>
    <t>Trans. Costs:</t>
  </si>
  <si>
    <t xml:space="preserve">  TOTAL OPERATING COST:</t>
  </si>
  <si>
    <t>Amount Shipped</t>
  </si>
  <si>
    <t>Capacity</t>
  </si>
  <si>
    <t>Limitation</t>
  </si>
  <si>
    <t>in Tons</t>
  </si>
  <si>
    <t>Meet Demand</t>
  </si>
  <si>
    <t>Demand: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</si>
</sst>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d\-mmm\-yy\ h:mm\ AM/PM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u val="single"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2" borderId="0" applyNumberFormat="0" applyBorder="0" applyAlignment="0">
      <protection locked="0"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164" fontId="0" fillId="0" borderId="1" xfId="0" applyNumberForma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164" fontId="0" fillId="0" borderId="1" xfId="0" applyNumberFormat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/>
      <protection/>
    </xf>
    <xf numFmtId="5" fontId="0" fillId="0" borderId="1" xfId="0" applyNumberFormat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0" fillId="0" borderId="1" xfId="0" applyNumberFormat="1" applyBorder="1" applyAlignment="1" applyProtection="1">
      <alignment horizontal="right"/>
      <protection/>
    </xf>
    <xf numFmtId="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164" fontId="0" fillId="0" borderId="2" xfId="0" applyNumberFormat="1" applyBorder="1" applyAlignment="1" applyProtection="1">
      <alignment horizontal="fill"/>
      <protection/>
    </xf>
    <xf numFmtId="164" fontId="0" fillId="0" borderId="3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165" fontId="0" fillId="0" borderId="5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5" fontId="0" fillId="0" borderId="6" xfId="0" applyNumberFormat="1" applyBorder="1" applyAlignment="1" applyProtection="1">
      <alignment/>
      <protection/>
    </xf>
    <xf numFmtId="165" fontId="0" fillId="0" borderId="7" xfId="0" applyNumberFormat="1" applyBorder="1" applyAlignment="1" applyProtection="1">
      <alignment/>
      <protection/>
    </xf>
    <xf numFmtId="165" fontId="0" fillId="0" borderId="8" xfId="0" applyNumberForma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5" fontId="0" fillId="2" borderId="0" xfId="16" applyNumberFormat="1" applyAlignment="1">
      <alignment/>
      <protection locked="0"/>
    </xf>
    <xf numFmtId="164" fontId="4" fillId="0" borderId="0" xfId="15" applyNumberFormat="1" applyFont="1" applyAlignment="1" applyProtection="1">
      <alignment/>
      <protection locked="0"/>
    </xf>
    <xf numFmtId="0" fontId="4" fillId="0" borderId="0" xfId="15" applyNumberFormat="1" applyFont="1" applyBorder="1" applyAlignment="1" applyProtection="1">
      <alignment/>
      <protection locked="0"/>
    </xf>
    <xf numFmtId="0" fontId="4" fillId="0" borderId="1" xfId="15" applyNumberFormat="1" applyFont="1" applyBorder="1" applyAlignment="1" applyProtection="1">
      <alignment/>
      <protection locked="0"/>
    </xf>
    <xf numFmtId="164" fontId="4" fillId="0" borderId="1" xfId="15" applyNumberFormat="1" applyFont="1" applyBorder="1" applyAlignment="1" applyProtection="1">
      <alignment/>
      <protection locked="0"/>
    </xf>
    <xf numFmtId="164" fontId="4" fillId="0" borderId="8" xfId="15" applyNumberFormat="1" applyFont="1" applyBorder="1" applyAlignment="1" applyProtection="1">
      <alignment/>
      <protection locked="0"/>
    </xf>
    <xf numFmtId="164" fontId="4" fillId="0" borderId="5" xfId="15" applyNumberFormat="1" applyFont="1" applyBorder="1" applyAlignment="1" applyProtection="1">
      <alignment/>
      <protection locked="0"/>
    </xf>
    <xf numFmtId="164" fontId="4" fillId="0" borderId="7" xfId="15" applyNumberFormat="1" applyFont="1" applyBorder="1" applyAlignment="1" applyProtection="1">
      <alignment/>
      <protection locked="0"/>
    </xf>
    <xf numFmtId="164" fontId="4" fillId="0" borderId="6" xfId="15" applyNumberFormat="1" applyFont="1" applyBorder="1" applyAlignment="1" applyProtection="1">
      <alignment/>
      <protection locked="0"/>
    </xf>
  </cellXfs>
  <cellStyles count="8">
    <cellStyle name="Normal" xfId="0"/>
    <cellStyle name="Adjustable" xfId="15"/>
    <cellStyle name="Best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b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ivate"/>
      <sheetName val="WBUsers"/>
      <sheetName val="Commons"/>
      <sheetName val="WBToolBar"/>
    </sheetNames>
    <definedNames>
      <definedName name="W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 topLeftCell="A1">
      <selection activeCell="A1" sqref="A1"/>
    </sheetView>
  </sheetViews>
  <sheetFormatPr defaultColWidth="9.00390625" defaultRowHeight="12" customHeight="1"/>
  <cols>
    <col min="1" max="1" width="11.75390625" style="0" customWidth="1"/>
    <col min="2" max="8" width="8.75390625" style="0" customWidth="1"/>
    <col min="9" max="9" width="7.75390625" style="0" customWidth="1"/>
  </cols>
  <sheetData>
    <row r="1" spans="2:8" ht="12" customHeight="1">
      <c r="B1" s="1"/>
      <c r="C1" s="1"/>
      <c r="D1" s="2" t="s">
        <v>0</v>
      </c>
      <c r="E1" s="1"/>
      <c r="F1" s="1"/>
      <c r="G1" s="1"/>
      <c r="H1" s="1"/>
    </row>
    <row r="3" spans="1:8" ht="12" customHeight="1">
      <c r="A3" s="1"/>
      <c r="C3" s="30" t="s">
        <v>1</v>
      </c>
      <c r="D3" s="21"/>
      <c r="E3" s="21"/>
      <c r="F3" s="21"/>
      <c r="G3" s="21"/>
      <c r="H3" s="21"/>
    </row>
    <row r="5" spans="1:8" ht="12" customHeight="1">
      <c r="A5" s="1" t="s">
        <v>2</v>
      </c>
      <c r="B5" s="11"/>
      <c r="C5" s="11"/>
      <c r="D5" s="10" t="s">
        <v>3</v>
      </c>
      <c r="E5" s="11"/>
      <c r="F5" s="11"/>
      <c r="G5" s="11"/>
      <c r="H5" s="5" t="s">
        <v>4</v>
      </c>
    </row>
    <row r="6" spans="1:10" ht="12" customHeight="1">
      <c r="A6" s="2" t="s">
        <v>5</v>
      </c>
      <c r="B6" s="3"/>
      <c r="C6" s="4"/>
      <c r="D6" s="4"/>
      <c r="E6" s="4"/>
      <c r="F6" s="4"/>
      <c r="G6" s="4"/>
      <c r="H6" s="5" t="s">
        <v>6</v>
      </c>
      <c r="I6" s="6" t="s">
        <v>7</v>
      </c>
      <c r="J6" s="19" t="s">
        <v>8</v>
      </c>
    </row>
    <row r="7" spans="1:10" ht="12" customHeight="1">
      <c r="A7" s="10" t="s">
        <v>9</v>
      </c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7" t="s">
        <v>17</v>
      </c>
      <c r="J7" s="20" t="s">
        <v>16</v>
      </c>
    </row>
    <row r="8" spans="2:9" ht="12" customHeight="1">
      <c r="B8" s="22"/>
      <c r="C8" s="23"/>
      <c r="D8" s="23"/>
      <c r="E8" s="23"/>
      <c r="F8" s="23"/>
      <c r="G8" s="24"/>
      <c r="H8" s="4"/>
      <c r="I8" s="3"/>
    </row>
    <row r="9" spans="1:10" ht="12" customHeight="1">
      <c r="A9" s="6" t="s">
        <v>18</v>
      </c>
      <c r="B9" s="25">
        <v>1675</v>
      </c>
      <c r="C9" s="26">
        <v>400</v>
      </c>
      <c r="D9" s="26">
        <v>685</v>
      </c>
      <c r="E9" s="26">
        <v>1630</v>
      </c>
      <c r="F9" s="26">
        <v>1160</v>
      </c>
      <c r="G9" s="27">
        <v>2800</v>
      </c>
      <c r="H9" s="7">
        <v>7650</v>
      </c>
      <c r="I9" s="36">
        <v>0</v>
      </c>
      <c r="J9" s="18">
        <f>I9*H9</f>
        <v>0</v>
      </c>
    </row>
    <row r="10" spans="1:10" ht="12" customHeight="1">
      <c r="A10" s="6" t="s">
        <v>19</v>
      </c>
      <c r="B10" s="25">
        <v>1460</v>
      </c>
      <c r="C10" s="26">
        <v>1940</v>
      </c>
      <c r="D10" s="26">
        <v>970</v>
      </c>
      <c r="E10" s="26">
        <v>100</v>
      </c>
      <c r="F10" s="26">
        <v>495</v>
      </c>
      <c r="G10" s="27">
        <v>1200</v>
      </c>
      <c r="H10" s="7">
        <v>3500</v>
      </c>
      <c r="I10" s="36">
        <v>0</v>
      </c>
      <c r="J10" s="18">
        <f>I10*H10</f>
        <v>0</v>
      </c>
    </row>
    <row r="11" spans="1:10" ht="12" customHeight="1">
      <c r="A11" s="6" t="s">
        <v>20</v>
      </c>
      <c r="B11" s="25">
        <v>1925</v>
      </c>
      <c r="C11" s="26">
        <v>2400</v>
      </c>
      <c r="D11" s="26">
        <v>1425</v>
      </c>
      <c r="E11" s="26">
        <v>500</v>
      </c>
      <c r="F11" s="26">
        <v>950</v>
      </c>
      <c r="G11" s="27">
        <v>800</v>
      </c>
      <c r="H11" s="7">
        <v>5000</v>
      </c>
      <c r="I11" s="36">
        <v>0</v>
      </c>
      <c r="J11" s="18">
        <f>I11*H11</f>
        <v>0</v>
      </c>
    </row>
    <row r="12" spans="1:10" ht="12" customHeight="1">
      <c r="A12" s="6" t="s">
        <v>21</v>
      </c>
      <c r="B12" s="25">
        <v>380</v>
      </c>
      <c r="C12" s="26">
        <v>1355</v>
      </c>
      <c r="D12" s="26">
        <v>543</v>
      </c>
      <c r="E12" s="26">
        <v>1045</v>
      </c>
      <c r="F12" s="26">
        <v>665</v>
      </c>
      <c r="G12" s="27">
        <v>2321</v>
      </c>
      <c r="H12" s="7">
        <v>4100</v>
      </c>
      <c r="I12" s="36">
        <v>0</v>
      </c>
      <c r="J12" s="18">
        <f>I12*H12</f>
        <v>0</v>
      </c>
    </row>
    <row r="13" spans="1:10" ht="12" customHeight="1">
      <c r="A13" s="17" t="s">
        <v>22</v>
      </c>
      <c r="B13" s="28">
        <v>922</v>
      </c>
      <c r="C13" s="13">
        <v>1646</v>
      </c>
      <c r="D13" s="13">
        <v>700</v>
      </c>
      <c r="E13" s="13">
        <v>508</v>
      </c>
      <c r="F13" s="13">
        <v>311</v>
      </c>
      <c r="G13" s="29">
        <v>1797</v>
      </c>
      <c r="H13" s="14">
        <v>2500</v>
      </c>
      <c r="I13" s="37">
        <v>0</v>
      </c>
      <c r="J13" s="14">
        <f>I13*H13</f>
        <v>0</v>
      </c>
    </row>
    <row r="14" spans="1:8" ht="12" customHeight="1">
      <c r="A14" s="4"/>
      <c r="B14" s="3"/>
      <c r="C14" s="4"/>
      <c r="D14" s="4"/>
      <c r="E14" s="4"/>
      <c r="F14" s="4"/>
      <c r="G14" s="4"/>
      <c r="H14" s="4"/>
    </row>
    <row r="15" spans="9:10" ht="12" customHeight="1">
      <c r="I15" s="19" t="s">
        <v>23</v>
      </c>
      <c r="J15" s="7">
        <f>SUM(J9:J13)</f>
        <v>0</v>
      </c>
    </row>
    <row r="16" spans="1:10" ht="12" customHeight="1">
      <c r="A16" s="19" t="s">
        <v>24</v>
      </c>
      <c r="B16" s="18">
        <f>SUMPRODUCT(B9:B13,'Amount Shipped'!B9:B13)</f>
        <v>0</v>
      </c>
      <c r="C16" s="18">
        <f>SUMPRODUCT(C9:C13,'Amount Shipped'!C9:C13)</f>
        <v>0</v>
      </c>
      <c r="D16" s="18">
        <f>SUMPRODUCT(D9:D13,'Amount Shipped'!D9:D13)</f>
        <v>0</v>
      </c>
      <c r="E16" s="18">
        <f>SUMPRODUCT(E9:E13,'Amount Shipped'!E9:E13)</f>
        <v>0</v>
      </c>
      <c r="F16" s="18">
        <f>SUMPRODUCT(F9:F13,'Amount Shipped'!F9:F13)</f>
        <v>0</v>
      </c>
      <c r="G16" s="18">
        <f>SUMPRODUCT(G9:G13,'Amount Shipped'!G9:G13)</f>
        <v>0</v>
      </c>
      <c r="I16" s="19" t="s">
        <v>25</v>
      </c>
      <c r="J16" s="14">
        <f>SUM(B16:G16)</f>
        <v>0</v>
      </c>
    </row>
    <row r="18" spans="9:10" ht="12" customHeight="1">
      <c r="I18" s="6" t="s">
        <v>26</v>
      </c>
      <c r="J18" s="34">
        <f>J15+J16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9" width="8.75390625" style="0" customWidth="1"/>
    <col min="10" max="16384" width="8.875" style="0" customWidth="1"/>
  </cols>
  <sheetData>
    <row r="1" spans="2:9" ht="12" customHeight="1">
      <c r="B1" s="1"/>
      <c r="F1" s="1"/>
      <c r="G1" s="1"/>
      <c r="H1" s="1"/>
      <c r="I1" s="1"/>
    </row>
    <row r="2" spans="1:9" ht="12" customHeight="1">
      <c r="A2" s="1"/>
      <c r="B2" s="1"/>
      <c r="E2" s="21"/>
      <c r="F2" s="1"/>
      <c r="G2" s="1"/>
      <c r="H2" s="1"/>
      <c r="I2" s="1"/>
    </row>
    <row r="3" spans="1:8" ht="12" customHeight="1">
      <c r="A3" s="1"/>
      <c r="B3" s="4"/>
      <c r="C3" s="8"/>
      <c r="D3" s="31" t="s">
        <v>27</v>
      </c>
      <c r="E3" s="1"/>
      <c r="F3" s="1"/>
      <c r="G3" s="1"/>
      <c r="H3" s="1"/>
    </row>
    <row r="4" ht="12" customHeight="1">
      <c r="I4" s="6" t="s">
        <v>4</v>
      </c>
    </row>
    <row r="5" spans="1:9" ht="12" customHeight="1">
      <c r="A5" s="1" t="s">
        <v>2</v>
      </c>
      <c r="B5" s="11"/>
      <c r="C5" s="11"/>
      <c r="D5" s="10" t="s">
        <v>3</v>
      </c>
      <c r="E5" s="11"/>
      <c r="F5" s="11"/>
      <c r="G5" s="11"/>
      <c r="H5" s="1"/>
      <c r="I5" s="6" t="s">
        <v>5</v>
      </c>
    </row>
    <row r="6" spans="1:9" ht="12" customHeight="1">
      <c r="A6" s="9" t="s">
        <v>5</v>
      </c>
      <c r="B6" s="3"/>
      <c r="C6" s="4"/>
      <c r="D6" s="4"/>
      <c r="E6" s="4"/>
      <c r="F6" s="4"/>
      <c r="G6" s="4"/>
      <c r="H6" s="16" t="s">
        <v>5</v>
      </c>
      <c r="I6" s="6" t="s">
        <v>28</v>
      </c>
    </row>
    <row r="7" spans="1:9" ht="12" customHeight="1">
      <c r="A7" s="10" t="s">
        <v>9</v>
      </c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7" t="s">
        <v>29</v>
      </c>
      <c r="I7" s="17" t="s">
        <v>30</v>
      </c>
    </row>
    <row r="8" spans="2:9" ht="12" customHeight="1">
      <c r="B8" s="22"/>
      <c r="C8" s="23"/>
      <c r="D8" s="23"/>
      <c r="E8" s="23"/>
      <c r="F8" s="23"/>
      <c r="G8" s="24"/>
      <c r="H8" s="1"/>
      <c r="I8" s="1"/>
    </row>
    <row r="9" spans="1:9" ht="12" customHeight="1">
      <c r="A9" s="6" t="s">
        <v>18</v>
      </c>
      <c r="B9" s="40">
        <v>0</v>
      </c>
      <c r="C9" s="35">
        <v>0</v>
      </c>
      <c r="D9" s="35">
        <v>0</v>
      </c>
      <c r="E9" s="35">
        <v>0</v>
      </c>
      <c r="F9" s="35">
        <v>0</v>
      </c>
      <c r="G9" s="42">
        <v>0</v>
      </c>
      <c r="H9" s="32" t="str">
        <f>[1]!WB(SUM(B9:G9),"&lt;=",I9*'Shipping Costs'!I9)</f>
        <v>=&lt;=</v>
      </c>
      <c r="I9" s="4">
        <v>18</v>
      </c>
    </row>
    <row r="10" spans="1:9" ht="12" customHeight="1">
      <c r="A10" s="6" t="s">
        <v>19</v>
      </c>
      <c r="B10" s="40">
        <v>0</v>
      </c>
      <c r="C10" s="35">
        <v>0</v>
      </c>
      <c r="D10" s="35">
        <v>0</v>
      </c>
      <c r="E10" s="35">
        <v>0</v>
      </c>
      <c r="F10" s="35">
        <v>0</v>
      </c>
      <c r="G10" s="42">
        <v>0</v>
      </c>
      <c r="H10" s="32" t="str">
        <f>[1]!WB(SUM(B10:G10),"&lt;=",I10*'Shipping Costs'!I10)</f>
        <v>=&lt;=</v>
      </c>
      <c r="I10" s="4">
        <v>24</v>
      </c>
    </row>
    <row r="11" spans="1:9" ht="12" customHeight="1">
      <c r="A11" s="6" t="s">
        <v>20</v>
      </c>
      <c r="B11" s="40">
        <v>0</v>
      </c>
      <c r="C11" s="35">
        <v>0</v>
      </c>
      <c r="D11" s="35">
        <v>0</v>
      </c>
      <c r="E11" s="35">
        <v>0</v>
      </c>
      <c r="F11" s="35">
        <v>0</v>
      </c>
      <c r="G11" s="42">
        <v>0</v>
      </c>
      <c r="H11" s="32" t="str">
        <f>[1]!WB(SUM(B11:G11),"&lt;=",I11*'Shipping Costs'!I11)</f>
        <v>=&lt;=</v>
      </c>
      <c r="I11" s="4">
        <v>27</v>
      </c>
    </row>
    <row r="12" spans="1:9" ht="12" customHeight="1">
      <c r="A12" s="6" t="s">
        <v>21</v>
      </c>
      <c r="B12" s="40">
        <v>0</v>
      </c>
      <c r="C12" s="35">
        <v>0</v>
      </c>
      <c r="D12" s="35">
        <v>0</v>
      </c>
      <c r="E12" s="35">
        <v>0</v>
      </c>
      <c r="F12" s="35">
        <v>0</v>
      </c>
      <c r="G12" s="42">
        <v>0</v>
      </c>
      <c r="H12" s="32" t="str">
        <f>[1]!WB(SUM(B12:G12),"&lt;=",I12*'Shipping Costs'!I12)</f>
        <v>=&lt;=</v>
      </c>
      <c r="I12" s="4">
        <v>22</v>
      </c>
    </row>
    <row r="13" spans="1:9" ht="12" customHeight="1">
      <c r="A13" s="17" t="s">
        <v>22</v>
      </c>
      <c r="B13" s="41">
        <v>0</v>
      </c>
      <c r="C13" s="38">
        <v>0</v>
      </c>
      <c r="D13" s="38">
        <v>0</v>
      </c>
      <c r="E13" s="38">
        <v>0</v>
      </c>
      <c r="F13" s="38">
        <v>0</v>
      </c>
      <c r="G13" s="39">
        <v>0</v>
      </c>
      <c r="H13" s="33" t="str">
        <f>[1]!WB(SUM(B13:G13),"&lt;=",I13*'Shipping Costs'!I13)</f>
        <v>=&lt;=</v>
      </c>
      <c r="I13" s="15">
        <v>31</v>
      </c>
    </row>
    <row r="14" ht="12" customHeight="1">
      <c r="A14" s="1"/>
    </row>
    <row r="15" spans="1:9" ht="12" customHeight="1">
      <c r="A15" s="16" t="s">
        <v>31</v>
      </c>
      <c r="B15" s="32" t="str">
        <f>[1]!WB(SUM(B9:B13),"&gt;=",B16)</f>
        <v>Not &gt;=</v>
      </c>
      <c r="C15" s="32" t="str">
        <f>[1]!WB(SUM(C9:C13),"&gt;=",C16)</f>
        <v>Not &gt;=</v>
      </c>
      <c r="D15" s="32" t="str">
        <f>[1]!WB(SUM(D9:D13),"&gt;=",D16)</f>
        <v>Not &gt;=</v>
      </c>
      <c r="E15" s="32" t="str">
        <f>[1]!WB(SUM(E9:E13),"&gt;=",E16)</f>
        <v>Not &gt;=</v>
      </c>
      <c r="F15" s="32" t="str">
        <f>[1]!WB(SUM(F9:F13),"&gt;=",F16)</f>
        <v>Not &gt;=</v>
      </c>
      <c r="G15" s="32" t="str">
        <f>[1]!WB(SUM(G9:G13),"&gt;=",G16)</f>
        <v>Not &gt;=</v>
      </c>
      <c r="H15" s="1"/>
      <c r="I15" s="1"/>
    </row>
    <row r="16" spans="1:9" ht="12" customHeight="1">
      <c r="A16" s="16" t="s">
        <v>32</v>
      </c>
      <c r="B16" s="4">
        <v>10</v>
      </c>
      <c r="C16" s="4">
        <v>8</v>
      </c>
      <c r="D16" s="4">
        <v>12</v>
      </c>
      <c r="E16" s="4">
        <v>6</v>
      </c>
      <c r="F16" s="4">
        <v>8</v>
      </c>
      <c r="G16" s="4">
        <v>11</v>
      </c>
      <c r="H16" s="1"/>
      <c r="I16" s="1"/>
    </row>
    <row r="17" ht="12" customHeight="1"/>
    <row r="18" ht="12" customHeight="1"/>
    <row r="19" spans="5:6" ht="12" customHeight="1">
      <c r="E19" s="1"/>
      <c r="F19" s="1"/>
    </row>
    <row r="20" ht="12" customHeight="1">
      <c r="I20" s="1"/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Lindo Systems, Inc.</cp:lastModifiedBy>
  <dcterms:modified xsi:type="dcterms:W3CDTF">2003-03-11T17:36:42Z</dcterms:modified>
  <cp:category/>
  <cp:version/>
  <cp:contentType/>
  <cp:contentStatus/>
</cp:coreProperties>
</file>